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10230" yWindow="-15" windowWidth="10275" windowHeight="7860"/>
  </bookViews>
  <sheets>
    <sheet name="EAEPE_COG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52" i="1"/>
  <c r="H15" i="1"/>
  <c r="H13" i="1"/>
  <c r="G17" i="1"/>
  <c r="F17" i="1"/>
  <c r="D17" i="1"/>
  <c r="C17" i="1"/>
  <c r="E17" i="1" s="1"/>
  <c r="G27" i="1"/>
  <c r="F27" i="1"/>
  <c r="D27" i="1"/>
  <c r="C27" i="1"/>
  <c r="E27" i="1" s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E14" i="1"/>
  <c r="H14" i="1" s="1"/>
  <c r="E12" i="1"/>
  <c r="H12" i="1" s="1"/>
  <c r="E11" i="1"/>
  <c r="H11" i="1" s="1"/>
  <c r="E10" i="1"/>
  <c r="H10" i="1" s="1"/>
  <c r="C9" i="1"/>
  <c r="G81" i="1" l="1"/>
  <c r="E37" i="1"/>
  <c r="H37" i="1" s="1"/>
  <c r="H27" i="1"/>
  <c r="H17" i="1"/>
  <c r="F81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<sst xmlns="http://schemas.openxmlformats.org/spreadsheetml/2006/main" count="92" uniqueCount="92">
  <si>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</si>
  <si>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</si>
  <si>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</si>
  <si>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</si>
  <si>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</si>
  <si>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</si>
  <si>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</si>
  <si>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</si>
  <si>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</si>
  <si>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</si>
  <si>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</si>
  <si>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</si>
  <si>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</si>
  <si>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</si>
  <si>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</si>
  <si>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</si>
  <si>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</si>
  <si>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</si>
  <si>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</si>
  <si>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</si>
  <si>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</si>
  <si>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</si>
  <si>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</si>
  <si>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</si>
  <si>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</si>
  <si>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</si>
  <si>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</si>
  <si>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</si>
  <si>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</si>
  <si>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</si>
  <si>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</si>
  <si>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</si>
  <si>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</si>
  <si>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</si>
  <si>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</si>
  <si>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</si>
  <si>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</si>
  <si>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</si>
  <si>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</si>
  <si>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</si>
  <si>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</si>
  <si>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</si>
  <si>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</si>
  <si>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</si>
  <si>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</si>
  <si>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</si>
  <si>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</si>
  <si>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</si>
  <si>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</si>
  <si>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</si>
  <si>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</si>
  <si>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</si>
  <si>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</si>
  <si>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</si>
  <si>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</si>
  <si>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</si>
  <si>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</si>
  <si>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</si>
  <si>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</si>
  <si>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</si>
  <si>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</si>
  <si>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</si>
  <si>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</si>
  <si>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</si>
  <si>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</si>
  <si>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</si>
  <si>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</si>
  <si>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</si>
  <si>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</si>
  <si>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</si>
  <si>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</si>
  <si>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</si>
  <si>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</si>
  <si>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</si>
  <si>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</si>
  <si>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</si>
  <si>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</si>
  <si>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</si>
  <si>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</si>
  <si>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</si>
  <si>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</si>
  <si>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</si>
  <si>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</si>
  <si>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</si>
  <si>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</si>
  <si>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</si>
  <si>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de la Babicora</t>
  </si>
  <si>
    <t>Del 1 Enero al 31 Diciembre 2021</t>
  </si>
  <si>
    <t>MAN Erik Gabriel Loya Ruiz</t>
  </si>
  <si>
    <t>Lic. Sarahí Macías Chacón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</si>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</sst>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7" fillId="0" borderId="15" xfId="2" applyFont="1" applyBorder="1" applyProtection="1">
      <protection locked="0"/>
    </xf>
    <xf numFmtId="17" fontId="6" fillId="0" borderId="0" xfId="2" applyNumberFormat="1" applyProtection="1">
      <protection locked="0"/>
    </xf>
    <xf numFmtId="0" fontId="8" fillId="0" borderId="15" xfId="2" applyFont="1" applyBorder="1" applyProtection="1">
      <protection locked="0"/>
    </xf>
    <xf numFmtId="0" fontId="6" fillId="0" borderId="15" xfId="2" applyBorder="1" applyProtection="1">
      <protection locked="0"/>
    </xf>
    <xf numFmtId="0" fontId="7" fillId="0" borderId="0" xfId="2" applyFont="1" applyBorder="1" applyAlignment="1" applyProtection="1">
      <protection locked="0"/>
    </xf>
    <xf numFmtId="0" fontId="6" fillId="0" borderId="0" xfId="2" applyAlignment="1" applyProtection="1">
      <protection locked="0"/>
    </xf>
    <xf numFmtId="0" fontId="9" fillId="0" borderId="2" xfId="2" applyFont="1" applyBorder="1" applyAlignment="1" applyProtection="1">
      <alignment horizontal="center"/>
      <protection locked="0"/>
    </xf>
    <xf numFmtId="0" fontId="9" fillId="0" borderId="0" xfId="2" applyFont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69" zoomScale="80" zoomScaleNormal="80" workbookViewId="0">
      <selection activeCell="B2" sqref="B2:H88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42578125" style="1" bestFit="1" customWidth="1"/>
    <col min="4" max="4" width="13.28515625" style="1" bestFit="1" customWidth="1"/>
    <col min="5" max="8" width="16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32" t="s">
        <v>86</v>
      </c>
      <c r="C2" s="33"/>
      <c r="D2" s="33"/>
      <c r="E2" s="33"/>
      <c r="F2" s="33"/>
      <c r="G2" s="33"/>
      <c r="H2" s="34"/>
    </row>
    <row r="3" spans="2:9" x14ac:dyDescent="0.2">
      <c r="B3" s="35" t="s">
        <v>1</v>
      </c>
      <c r="C3" s="36"/>
      <c r="D3" s="36"/>
      <c r="E3" s="36"/>
      <c r="F3" s="36"/>
      <c r="G3" s="36"/>
      <c r="H3" s="37"/>
    </row>
    <row r="4" spans="2:9" x14ac:dyDescent="0.2">
      <c r="B4" s="35" t="s">
        <v>2</v>
      </c>
      <c r="C4" s="36"/>
      <c r="D4" s="36"/>
      <c r="E4" s="36"/>
      <c r="F4" s="36"/>
      <c r="G4" s="36"/>
      <c r="H4" s="37"/>
    </row>
    <row r="5" spans="2:9" ht="12.6" thickBot="1" x14ac:dyDescent="0.3">
      <c r="B5" s="38" t="s">
        <v>87</v>
      </c>
      <c r="C5" s="39"/>
      <c r="D5" s="39"/>
      <c r="E5" s="39"/>
      <c r="F5" s="39"/>
      <c r="G5" s="39"/>
      <c r="H5" s="40"/>
    </row>
    <row r="6" spans="2:9" ht="12.75" thickBot="1" x14ac:dyDescent="0.25">
      <c r="B6" s="41" t="s">
        <v>3</v>
      </c>
      <c r="C6" s="44" t="s">
        <v>4</v>
      </c>
      <c r="D6" s="45"/>
      <c r="E6" s="45"/>
      <c r="F6" s="45"/>
      <c r="G6" s="46"/>
      <c r="H6" s="47" t="s">
        <v>5</v>
      </c>
    </row>
    <row r="7" spans="2:9" ht="24.75" thickBot="1" x14ac:dyDescent="0.25">
      <c r="B7" s="42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8"/>
    </row>
    <row r="8" spans="2:9" ht="15.75" customHeight="1" thickBot="1" x14ac:dyDescent="0.25">
      <c r="B8" s="43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14548389</v>
      </c>
      <c r="D9" s="16">
        <f>SUM(D10:D16)</f>
        <v>0</v>
      </c>
      <c r="E9" s="16">
        <f t="shared" ref="E9:E26" si="0">C9+D9</f>
        <v>14548389</v>
      </c>
      <c r="F9" s="16">
        <f>SUM(F10:F16)</f>
        <v>13922282</v>
      </c>
      <c r="G9" s="16">
        <f>SUM(G10:G16)</f>
        <v>13922282</v>
      </c>
      <c r="H9" s="16">
        <f t="shared" ref="H9:H40" si="1">E9-F9</f>
        <v>626107</v>
      </c>
    </row>
    <row r="10" spans="2:9" ht="12" customHeight="1" x14ac:dyDescent="0.2">
      <c r="B10" s="11" t="s">
        <v>14</v>
      </c>
      <c r="C10" s="12">
        <v>9972337</v>
      </c>
      <c r="D10" s="13">
        <v>0</v>
      </c>
      <c r="E10" s="18">
        <f t="shared" si="0"/>
        <v>9972337</v>
      </c>
      <c r="F10" s="12">
        <v>9359202</v>
      </c>
      <c r="G10" s="12">
        <v>9359202</v>
      </c>
      <c r="H10" s="20">
        <f t="shared" si="1"/>
        <v>613135</v>
      </c>
    </row>
    <row r="11" spans="2:9" ht="12" customHeight="1" x14ac:dyDescent="0.2">
      <c r="B11" s="11" t="s">
        <v>15</v>
      </c>
      <c r="C11" s="12">
        <v>185000</v>
      </c>
      <c r="D11" s="13">
        <v>0</v>
      </c>
      <c r="E11" s="18">
        <f t="shared" si="0"/>
        <v>185000</v>
      </c>
      <c r="F11" s="12">
        <v>182418</v>
      </c>
      <c r="G11" s="12">
        <v>182418</v>
      </c>
      <c r="H11" s="20">
        <f t="shared" si="1"/>
        <v>2582</v>
      </c>
    </row>
    <row r="12" spans="2:9" ht="12" customHeight="1" x14ac:dyDescent="0.2">
      <c r="B12" s="11" t="s">
        <v>16</v>
      </c>
      <c r="C12" s="12">
        <v>1712492</v>
      </c>
      <c r="D12" s="13">
        <v>0</v>
      </c>
      <c r="E12" s="18">
        <f t="shared" si="0"/>
        <v>1712492</v>
      </c>
      <c r="F12" s="12">
        <v>1708340</v>
      </c>
      <c r="G12" s="12">
        <v>1708340</v>
      </c>
      <c r="H12" s="20">
        <f t="shared" si="1"/>
        <v>4152</v>
      </c>
    </row>
    <row r="13" spans="2:9" ht="12" customHeight="1" x14ac:dyDescent="0.2">
      <c r="B13" s="11" t="s">
        <v>17</v>
      </c>
      <c r="C13" s="12">
        <v>1692516</v>
      </c>
      <c r="D13" s="13">
        <v>0</v>
      </c>
      <c r="E13" s="18">
        <f>C13+D13</f>
        <v>1692516</v>
      </c>
      <c r="F13" s="12">
        <v>1689933</v>
      </c>
      <c r="G13" s="12">
        <v>1689933</v>
      </c>
      <c r="H13" s="20">
        <f t="shared" si="1"/>
        <v>2583</v>
      </c>
    </row>
    <row r="14" spans="2:9" ht="12" customHeight="1" x14ac:dyDescent="0.2">
      <c r="B14" s="11" t="s">
        <v>18</v>
      </c>
      <c r="C14" s="12">
        <v>986044</v>
      </c>
      <c r="D14" s="13">
        <v>0</v>
      </c>
      <c r="E14" s="18">
        <f t="shared" si="0"/>
        <v>986044</v>
      </c>
      <c r="F14" s="12">
        <v>982389</v>
      </c>
      <c r="G14" s="12">
        <v>982389</v>
      </c>
      <c r="H14" s="20">
        <f t="shared" si="1"/>
        <v>3655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1491843</v>
      </c>
      <c r="D17" s="16">
        <f>SUM(D18:D26)</f>
        <v>0</v>
      </c>
      <c r="E17" s="16">
        <f t="shared" si="0"/>
        <v>1491843</v>
      </c>
      <c r="F17" s="16">
        <f>SUM(F18:F26)</f>
        <v>1110154</v>
      </c>
      <c r="G17" s="16">
        <f>SUM(G18:G26)</f>
        <v>1110154</v>
      </c>
      <c r="H17" s="16">
        <f t="shared" si="1"/>
        <v>381689</v>
      </c>
    </row>
    <row r="18" spans="2:8" ht="24" x14ac:dyDescent="0.2">
      <c r="B18" s="9" t="s">
        <v>22</v>
      </c>
      <c r="C18" s="12">
        <v>413902</v>
      </c>
      <c r="D18" s="13">
        <v>0</v>
      </c>
      <c r="E18" s="18">
        <f t="shared" si="0"/>
        <v>413902</v>
      </c>
      <c r="F18" s="12">
        <v>310784</v>
      </c>
      <c r="G18" s="12">
        <v>310784</v>
      </c>
      <c r="H18" s="20">
        <f t="shared" si="1"/>
        <v>103118</v>
      </c>
    </row>
    <row r="19" spans="2:8" ht="12" customHeight="1" x14ac:dyDescent="0.2">
      <c r="B19" s="9" t="s">
        <v>23</v>
      </c>
      <c r="C19" s="12">
        <v>26340</v>
      </c>
      <c r="D19" s="13">
        <v>0</v>
      </c>
      <c r="E19" s="18">
        <f t="shared" si="0"/>
        <v>26340</v>
      </c>
      <c r="F19" s="12">
        <v>12174</v>
      </c>
      <c r="G19" s="12">
        <v>12174</v>
      </c>
      <c r="H19" s="20">
        <f t="shared" si="1"/>
        <v>14166</v>
      </c>
    </row>
    <row r="20" spans="2:8" ht="12" customHeight="1" x14ac:dyDescent="0.2">
      <c r="B20" s="9" t="s">
        <v>24</v>
      </c>
      <c r="C20" s="12">
        <v>2796</v>
      </c>
      <c r="D20" s="13">
        <v>0</v>
      </c>
      <c r="E20" s="18">
        <f t="shared" si="0"/>
        <v>2796</v>
      </c>
      <c r="F20" s="12">
        <v>2796</v>
      </c>
      <c r="G20" s="12">
        <v>2796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330575</v>
      </c>
      <c r="D21" s="13">
        <v>0</v>
      </c>
      <c r="E21" s="18">
        <f t="shared" si="0"/>
        <v>330575</v>
      </c>
      <c r="F21" s="12">
        <v>213203</v>
      </c>
      <c r="G21" s="12">
        <v>213203</v>
      </c>
      <c r="H21" s="20">
        <f t="shared" si="1"/>
        <v>117372</v>
      </c>
    </row>
    <row r="22" spans="2:8" ht="12" customHeight="1" x14ac:dyDescent="0.2">
      <c r="B22" s="9" t="s">
        <v>26</v>
      </c>
      <c r="C22" s="12">
        <v>100000</v>
      </c>
      <c r="D22" s="13">
        <v>0</v>
      </c>
      <c r="E22" s="18">
        <f t="shared" si="0"/>
        <v>100000</v>
      </c>
      <c r="F22" s="12">
        <v>23283</v>
      </c>
      <c r="G22" s="12">
        <v>23283</v>
      </c>
      <c r="H22" s="20">
        <f t="shared" si="1"/>
        <v>76717</v>
      </c>
    </row>
    <row r="23" spans="2:8" ht="12" customHeight="1" x14ac:dyDescent="0.2">
      <c r="B23" s="9" t="s">
        <v>27</v>
      </c>
      <c r="C23" s="12">
        <v>256287</v>
      </c>
      <c r="D23" s="13">
        <v>0</v>
      </c>
      <c r="E23" s="18">
        <f t="shared" si="0"/>
        <v>256287</v>
      </c>
      <c r="F23" s="12">
        <v>249438</v>
      </c>
      <c r="G23" s="12">
        <v>249438</v>
      </c>
      <c r="H23" s="20">
        <f t="shared" si="1"/>
        <v>6849</v>
      </c>
    </row>
    <row r="24" spans="2:8" ht="12" customHeight="1" x14ac:dyDescent="0.2">
      <c r="B24" s="9" t="s">
        <v>28</v>
      </c>
      <c r="C24" s="12">
        <v>104452</v>
      </c>
      <c r="D24" s="13">
        <v>0</v>
      </c>
      <c r="E24" s="18">
        <f t="shared" si="0"/>
        <v>104452</v>
      </c>
      <c r="F24" s="12">
        <v>73521</v>
      </c>
      <c r="G24" s="12">
        <v>73521</v>
      </c>
      <c r="H24" s="20">
        <f t="shared" si="1"/>
        <v>30931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257491</v>
      </c>
      <c r="D26" s="13">
        <v>0</v>
      </c>
      <c r="E26" s="18">
        <f t="shared" si="0"/>
        <v>257491</v>
      </c>
      <c r="F26" s="12">
        <v>224955</v>
      </c>
      <c r="G26" s="12">
        <v>224955</v>
      </c>
      <c r="H26" s="20">
        <f t="shared" si="1"/>
        <v>32536</v>
      </c>
    </row>
    <row r="27" spans="2:8" ht="20.100000000000001" customHeight="1" x14ac:dyDescent="0.25">
      <c r="B27" s="6" t="s">
        <v>31</v>
      </c>
      <c r="C27" s="16">
        <f>SUM(C28:C36)</f>
        <v>3989723</v>
      </c>
      <c r="D27" s="16">
        <f>SUM(D28:D36)</f>
        <v>0</v>
      </c>
      <c r="E27" s="16">
        <f>D27+C27</f>
        <v>3989723</v>
      </c>
      <c r="F27" s="16">
        <f>SUM(F28:F36)</f>
        <v>2558896</v>
      </c>
      <c r="G27" s="16">
        <f>SUM(G28:G36)</f>
        <v>2558896</v>
      </c>
      <c r="H27" s="16">
        <f t="shared" si="1"/>
        <v>1430827</v>
      </c>
    </row>
    <row r="28" spans="2:8" x14ac:dyDescent="0.2">
      <c r="B28" s="9" t="s">
        <v>32</v>
      </c>
      <c r="C28" s="12">
        <v>551418</v>
      </c>
      <c r="D28" s="13">
        <v>0</v>
      </c>
      <c r="E28" s="18">
        <f t="shared" ref="E28:E36" si="2">C28+D28</f>
        <v>551418</v>
      </c>
      <c r="F28" s="12">
        <v>238841</v>
      </c>
      <c r="G28" s="12">
        <v>238841</v>
      </c>
      <c r="H28" s="20">
        <f t="shared" si="1"/>
        <v>312577</v>
      </c>
    </row>
    <row r="29" spans="2:8" x14ac:dyDescent="0.2">
      <c r="B29" s="9" t="s">
        <v>33</v>
      </c>
      <c r="C29" s="12">
        <v>105568</v>
      </c>
      <c r="D29" s="13">
        <v>0</v>
      </c>
      <c r="E29" s="18">
        <f t="shared" si="2"/>
        <v>105568</v>
      </c>
      <c r="F29" s="12">
        <v>74191</v>
      </c>
      <c r="G29" s="12">
        <v>74191</v>
      </c>
      <c r="H29" s="20">
        <f t="shared" si="1"/>
        <v>31377</v>
      </c>
    </row>
    <row r="30" spans="2:8" ht="12" customHeight="1" x14ac:dyDescent="0.2">
      <c r="B30" s="9" t="s">
        <v>34</v>
      </c>
      <c r="C30" s="12">
        <v>1070555</v>
      </c>
      <c r="D30" s="13">
        <v>0</v>
      </c>
      <c r="E30" s="18">
        <f t="shared" si="2"/>
        <v>1070555</v>
      </c>
      <c r="F30" s="12">
        <v>848279</v>
      </c>
      <c r="G30" s="12">
        <v>848279</v>
      </c>
      <c r="H30" s="20">
        <f t="shared" si="1"/>
        <v>222276</v>
      </c>
    </row>
    <row r="31" spans="2:8" x14ac:dyDescent="0.2">
      <c r="B31" s="9" t="s">
        <v>35</v>
      </c>
      <c r="C31" s="12">
        <v>287045</v>
      </c>
      <c r="D31" s="13">
        <v>0</v>
      </c>
      <c r="E31" s="18">
        <f t="shared" si="2"/>
        <v>287045</v>
      </c>
      <c r="F31" s="12">
        <v>171945</v>
      </c>
      <c r="G31" s="12">
        <v>171945</v>
      </c>
      <c r="H31" s="20">
        <f t="shared" si="1"/>
        <v>115100</v>
      </c>
    </row>
    <row r="32" spans="2:8" ht="24" x14ac:dyDescent="0.2">
      <c r="B32" s="9" t="s">
        <v>36</v>
      </c>
      <c r="C32" s="12">
        <v>315000</v>
      </c>
      <c r="D32" s="13">
        <v>0</v>
      </c>
      <c r="E32" s="18">
        <f t="shared" si="2"/>
        <v>315000</v>
      </c>
      <c r="F32" s="12">
        <v>110752</v>
      </c>
      <c r="G32" s="12">
        <v>110752</v>
      </c>
      <c r="H32" s="20">
        <f t="shared" si="1"/>
        <v>204248</v>
      </c>
    </row>
    <row r="33" spans="2:8" x14ac:dyDescent="0.2">
      <c r="B33" s="9" t="s">
        <v>37</v>
      </c>
      <c r="C33" s="12">
        <v>312689</v>
      </c>
      <c r="D33" s="13">
        <v>0</v>
      </c>
      <c r="E33" s="18">
        <f t="shared" si="2"/>
        <v>312689</v>
      </c>
      <c r="F33" s="12">
        <v>198414</v>
      </c>
      <c r="G33" s="12">
        <v>198414</v>
      </c>
      <c r="H33" s="20">
        <f t="shared" si="1"/>
        <v>114275</v>
      </c>
    </row>
    <row r="34" spans="2:8" x14ac:dyDescent="0.2">
      <c r="B34" s="9" t="s">
        <v>38</v>
      </c>
      <c r="C34" s="12">
        <v>191620</v>
      </c>
      <c r="D34" s="13">
        <v>0</v>
      </c>
      <c r="E34" s="18">
        <f t="shared" si="2"/>
        <v>191620</v>
      </c>
      <c r="F34" s="12">
        <v>82312</v>
      </c>
      <c r="G34" s="12">
        <v>82312</v>
      </c>
      <c r="H34" s="20">
        <f t="shared" si="1"/>
        <v>109308</v>
      </c>
    </row>
    <row r="35" spans="2:8" x14ac:dyDescent="0.2">
      <c r="B35" s="9" t="s">
        <v>39</v>
      </c>
      <c r="C35" s="12">
        <v>614016</v>
      </c>
      <c r="D35" s="13">
        <v>0</v>
      </c>
      <c r="E35" s="18">
        <f t="shared" si="2"/>
        <v>614016</v>
      </c>
      <c r="F35" s="12">
        <v>497623</v>
      </c>
      <c r="G35" s="12">
        <v>497623</v>
      </c>
      <c r="H35" s="20">
        <f t="shared" si="1"/>
        <v>116393</v>
      </c>
    </row>
    <row r="36" spans="2:8" x14ac:dyDescent="0.2">
      <c r="B36" s="9" t="s">
        <v>40</v>
      </c>
      <c r="C36" s="12">
        <v>541812</v>
      </c>
      <c r="D36" s="13">
        <v>0</v>
      </c>
      <c r="E36" s="18">
        <f t="shared" si="2"/>
        <v>541812</v>
      </c>
      <c r="F36" s="12">
        <v>336539</v>
      </c>
      <c r="G36" s="12">
        <v>336539</v>
      </c>
      <c r="H36" s="20">
        <f t="shared" si="1"/>
        <v>205273</v>
      </c>
    </row>
    <row r="37" spans="2:8" ht="20.100000000000001" customHeight="1" x14ac:dyDescent="0.2">
      <c r="B37" s="7" t="s">
        <v>41</v>
      </c>
      <c r="C37" s="16">
        <f>SUM(C38:C46)</f>
        <v>187630</v>
      </c>
      <c r="D37" s="16">
        <f>SUM(D38:D46)</f>
        <v>0</v>
      </c>
      <c r="E37" s="16">
        <f>C37+D37</f>
        <v>187630</v>
      </c>
      <c r="F37" s="16">
        <f>SUM(F38:F46)</f>
        <v>187630</v>
      </c>
      <c r="G37" s="16">
        <f>SUM(G38:G46)</f>
        <v>187630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187630</v>
      </c>
      <c r="D41" s="13">
        <v>0</v>
      </c>
      <c r="E41" s="18">
        <f t="shared" si="3"/>
        <v>187630</v>
      </c>
      <c r="F41" s="12">
        <v>187630</v>
      </c>
      <c r="G41" s="12">
        <v>187630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9530215</v>
      </c>
      <c r="D47" s="16">
        <f>SUM(D48:D56)</f>
        <v>0</v>
      </c>
      <c r="E47" s="16">
        <f t="shared" si="3"/>
        <v>9530215</v>
      </c>
      <c r="F47" s="16">
        <f>SUM(F48:F56)</f>
        <v>9485778</v>
      </c>
      <c r="G47" s="16">
        <f>SUM(G48:G56)</f>
        <v>6710833</v>
      </c>
      <c r="H47" s="16">
        <f t="shared" si="4"/>
        <v>44437</v>
      </c>
    </row>
    <row r="48" spans="2:8" x14ac:dyDescent="0.2">
      <c r="B48" s="9" t="s">
        <v>52</v>
      </c>
      <c r="C48" s="12">
        <v>1973146</v>
      </c>
      <c r="D48" s="13">
        <v>0</v>
      </c>
      <c r="E48" s="18">
        <f t="shared" si="3"/>
        <v>1973146</v>
      </c>
      <c r="F48" s="12">
        <v>1971155</v>
      </c>
      <c r="G48" s="12">
        <v>1898109</v>
      </c>
      <c r="H48" s="20">
        <f t="shared" si="4"/>
        <v>1991</v>
      </c>
    </row>
    <row r="49" spans="2:8" x14ac:dyDescent="0.2">
      <c r="B49" s="9" t="s">
        <v>53</v>
      </c>
      <c r="C49" s="12">
        <v>2801425</v>
      </c>
      <c r="D49" s="13">
        <v>0</v>
      </c>
      <c r="E49" s="18">
        <f t="shared" si="3"/>
        <v>2801425</v>
      </c>
      <c r="F49" s="12">
        <v>2801425</v>
      </c>
      <c r="G49" s="12">
        <v>2540892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3330834</v>
      </c>
      <c r="D53" s="13">
        <v>0</v>
      </c>
      <c r="E53" s="18">
        <f t="shared" si="3"/>
        <v>3330834</v>
      </c>
      <c r="F53" s="12">
        <v>3307612</v>
      </c>
      <c r="G53" s="12">
        <v>1116317</v>
      </c>
      <c r="H53" s="20">
        <f t="shared" si="4"/>
        <v>23222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1424810</v>
      </c>
      <c r="D56" s="13">
        <v>0</v>
      </c>
      <c r="E56" s="18">
        <f t="shared" si="3"/>
        <v>1424810</v>
      </c>
      <c r="F56" s="12">
        <v>1405586</v>
      </c>
      <c r="G56" s="12">
        <v>1155515</v>
      </c>
      <c r="H56" s="20">
        <f t="shared" si="4"/>
        <v>19224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29747800</v>
      </c>
      <c r="D81" s="22">
        <f>SUM(D73,D69,D61,D57,D47,D37,D27,D17,D9)</f>
        <v>0</v>
      </c>
      <c r="E81" s="22">
        <f>C81+D81</f>
        <v>29747800</v>
      </c>
      <c r="F81" s="22">
        <f>SUM(F73,F69,F61,F57,F47,F37,F17,F27,F9)</f>
        <v>27264740</v>
      </c>
      <c r="G81" s="22">
        <f>SUM(G73,G69,G61,G57,G47,G37,G27,G17,G9)</f>
        <v>24489795</v>
      </c>
      <c r="H81" s="22">
        <f t="shared" si="5"/>
        <v>2483060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ht="13.5" thickBot="1" x14ac:dyDescent="0.25">
      <c r="B86" s="24"/>
      <c r="C86" s="25"/>
      <c r="D86" s="26"/>
      <c r="E86" s="26"/>
      <c r="F86" s="26"/>
      <c r="G86" s="27"/>
    </row>
    <row r="87" spans="2:8" s="23" customFormat="1" ht="12.75" x14ac:dyDescent="0.2">
      <c r="B87" s="28" t="s">
        <v>88</v>
      </c>
      <c r="C87" s="29"/>
      <c r="D87" s="30" t="s">
        <v>89</v>
      </c>
      <c r="E87" s="30"/>
      <c r="F87" s="30"/>
      <c r="G87" s="30"/>
    </row>
    <row r="88" spans="2:8" s="23" customFormat="1" ht="12.75" x14ac:dyDescent="0.2">
      <c r="B88" s="28" t="s">
        <v>90</v>
      </c>
      <c r="C88" s="29"/>
      <c r="D88" s="31" t="s">
        <v>91</v>
      </c>
      <c r="E88" s="31"/>
      <c r="F88" s="31"/>
      <c r="G88" s="31"/>
    </row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7YVMxbkB+DMx5ClVpRvPmEa7jcPB9+JJqJ0hqvKoafFl6PQXezgEuZN2z6v4Rh/YLgGuLL/pmtIegzvjYqtrxg==" saltValue="qtQeKoNXmcEd6YJKrOYgcA==" spinCount="100000" sheet="1" objects="1" scenarios="1" formatCells="0" formatColumns="0" formatRows="0"/>
  <mergeCells count="9">
    <mergeCell ref="D87:G87"/>
    <mergeCell ref="D88:G88"/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65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2022-02-04T04:02:18Z</cp:lastPrinted>
  <dcterms:created xsi:type="dcterms:W3CDTF">2019-12-04T16:22:52Z</dcterms:created>
  <dcterms:modified xsi:type="dcterms:W3CDTF">2022-02-04T04:02:20Z</dcterms:modified>
</cp:coreProperties>
</file>